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B69297B8-96BE-459F-AD7E-8E2930DF033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0" sheetId="1" r:id="rId1"/>
    <sheet name="pro OE_navrh" sheetId="2" r:id="rId2"/>
  </sheets>
  <definedNames>
    <definedName name="_xlnm.Print_Titles" localSheetId="0">'ORJ 10'!$1:$1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" i="1" l="1"/>
  <c r="K36" i="1"/>
  <c r="J36" i="1"/>
  <c r="J37" i="1" s="1"/>
  <c r="I36" i="1"/>
  <c r="I37" i="1" s="1"/>
  <c r="H36" i="1"/>
  <c r="L30" i="1"/>
  <c r="K30" i="1"/>
  <c r="J30" i="1"/>
  <c r="I30" i="1"/>
  <c r="H30" i="1"/>
  <c r="L8" i="1"/>
  <c r="K8" i="1"/>
  <c r="J8" i="1"/>
  <c r="J9" i="1" s="1"/>
  <c r="I8" i="1"/>
  <c r="I9" i="1" s="1"/>
  <c r="H8" i="1"/>
  <c r="H40" i="1" s="1"/>
  <c r="K37" i="1" l="1"/>
  <c r="K40" i="1"/>
  <c r="L40" i="1"/>
  <c r="I39" i="1"/>
  <c r="J39" i="1"/>
  <c r="H9" i="1"/>
  <c r="L37" i="1"/>
  <c r="I40" i="1"/>
  <c r="H37" i="1"/>
  <c r="J40" i="1"/>
  <c r="K9" i="1"/>
  <c r="K39" i="1" s="1"/>
  <c r="L9" i="1"/>
  <c r="H39" i="1" l="1"/>
  <c r="L39" i="1"/>
</calcChain>
</file>

<file path=xl/sharedStrings.xml><?xml version="1.0" encoding="utf-8"?>
<sst xmlns="http://schemas.openxmlformats.org/spreadsheetml/2006/main" count="133" uniqueCount="93">
  <si>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</si>
  <si>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</si>
  <si>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</si>
  <si>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</si>
  <si>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</si>
  <si>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</si>
  <si>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</si>
  <si>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</si>
  <si>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</si>
  <si>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</si>
  <si>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</si>
  <si>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</si>
  <si>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</si>
  <si>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</si>
  <si>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</si>
  <si>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</si>
  <si>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</si>
  <si>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</si>
  <si>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</si>
  <si>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Transf.na výkon činnosti ORP v oblasti sociál.-práv.ochrany dětí</t>
  </si>
  <si>
    <t>Přijaté neinv. přísp.a náhrady</t>
  </si>
  <si>
    <t>Činnost místní správy</t>
  </si>
  <si>
    <t>Běžné příjmy</t>
  </si>
  <si>
    <t>Příjmy 10 - Odbor informačních technologií</t>
  </si>
  <si>
    <t>Odměny za užití počítač.programů</t>
  </si>
  <si>
    <t>Podlimitní technické zhodnocení</t>
  </si>
  <si>
    <t>Drobný dlouhod. HM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</si>
  <si>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</si>
  <si>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</si>
  <si>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</si>
  <si>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</si>
  <si>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</si>
  <si>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</si>
  <si>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</si>
  <si>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</si>
  <si>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Běžné výdaje</t>
  </si>
  <si>
    <t>Stavby</t>
  </si>
  <si>
    <t>ICT</t>
  </si>
  <si>
    <t>Kapitálové výdaje</t>
  </si>
  <si>
    <t>Výdaje 10 - Odbor informačních technologií</t>
  </si>
  <si>
    <t>VÝSLEDEK HOSPODAŘENÍ (P - V)</t>
  </si>
  <si>
    <t>PROVOZNÍ PŘEBYTEK (BP - BV)</t>
  </si>
  <si>
    <t>Popisky řádků</t>
  </si>
  <si>
    <t>Návrh rozpočtu na rok 2023</t>
  </si>
  <si>
    <t>5042 - odměny za užití poč. prog.</t>
  </si>
  <si>
    <t>Pronájem SW (Adobe, AutoCad, atd.)</t>
  </si>
  <si>
    <t>5137 - DHIM &lt; 40000 použ &gt; 1rok</t>
  </si>
  <si>
    <t>HW do 40.000</t>
  </si>
  <si>
    <t>Rozvoj MAN - aktivní prvky do 40.000,-</t>
  </si>
  <si>
    <t>5139 - nákup mater.j.n. (všeobecný materiál)</t>
  </si>
  <si>
    <t>Kabelové komory, sloupky a spojky MAN</t>
  </si>
  <si>
    <t>MAN - baterie</t>
  </si>
  <si>
    <t>Náhr. díly k HW - serverovna....</t>
  </si>
  <si>
    <t>Spotřební materiál (média,periferie)</t>
  </si>
  <si>
    <t>5162 - služby telek.a radiokom.</t>
  </si>
  <si>
    <t>5164 - Nájemné</t>
  </si>
  <si>
    <t>Internet</t>
  </si>
  <si>
    <t>5167 - služby školení a vzdělávání</t>
  </si>
  <si>
    <t>5168 - služby zpracování dat a sl. související s informačnímí a komunikačními technologiemi</t>
  </si>
  <si>
    <t>Externí služby (snímek web města, ČSN, správa domén, certifikáty…)</t>
  </si>
  <si>
    <t>GIS - podpora a služby</t>
  </si>
  <si>
    <t>služby školení a vzdělávání</t>
  </si>
  <si>
    <t>Podpora a provozování MAN</t>
  </si>
  <si>
    <t>Jednotné licence EES - ZŠ</t>
  </si>
  <si>
    <t>Podpora agendových systémů</t>
  </si>
  <si>
    <t>Podpora bezpečnostních prvků</t>
  </si>
  <si>
    <t>Podpora eGoverment - IOP09</t>
  </si>
  <si>
    <t>Podpora hlavních systémů</t>
  </si>
  <si>
    <t>Podpora SW na lokalizaci autoparku</t>
  </si>
  <si>
    <t>Podpora SW pro radarové měření</t>
  </si>
  <si>
    <t>Rozvoj eGovernmentu</t>
  </si>
  <si>
    <t>Servis síťové infrastruktury</t>
  </si>
  <si>
    <t>Xerox - Outsourcing TS</t>
  </si>
  <si>
    <t>5169 - nákup služeb j.n.</t>
  </si>
  <si>
    <t>Externí služby (služby ČUZaK)</t>
  </si>
  <si>
    <t>5171 - opravy a údržba</t>
  </si>
  <si>
    <t>Opravy a údržba VT</t>
  </si>
  <si>
    <t>Opravy MAN</t>
  </si>
  <si>
    <t>5172 - program.vybavení &lt; 60000</t>
  </si>
  <si>
    <t>GIS - Mapové podklady + pasporty</t>
  </si>
  <si>
    <t>Nákup SW (OS, Office, licence aplikací, upgrade sw, obnova sw)</t>
  </si>
  <si>
    <t>6111 - program.vybavení &gt; 60000</t>
  </si>
  <si>
    <t>Nákup SW (licence aplikací)</t>
  </si>
  <si>
    <t>6125 - výpočet. technika &gt; 40000</t>
  </si>
  <si>
    <t>6121 - budovy, haly a stavby</t>
  </si>
  <si>
    <t>Autonomní kontrola vstupních dvěří</t>
  </si>
  <si>
    <t>Realizace - rozšíření MAN</t>
  </si>
  <si>
    <t>Nákup SW (MS WinSrv2k22 Datacenter)</t>
  </si>
  <si>
    <t>Serverovna - aktivní prvky, servery, LAN …</t>
  </si>
  <si>
    <t>Celkový součet</t>
  </si>
  <si>
    <t>Serverovna - aktivní prvky (obnova)</t>
  </si>
  <si>
    <t>Serverovna - servery (obnova)</t>
  </si>
  <si>
    <t>GINIS Std pro PO - implementace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</si>
</sst>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#,##0\ &quot;Kč&quot;"/>
    <numFmt numFmtId="166" formatCode="#,##0.00\ &quot;Kč&quot;"/>
  </numFmts>
  <fonts count="6" x14ac:knownFonts="1">
    <font>
      <sz val="11.25"/>
      <name val="Cambria"/>
    </font>
    <font>
      <sz val="11"/>
      <color theme="1"/>
      <name val="Calibri"/>
      <family val="2"/>
      <charset val="238"/>
      <scheme val="min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10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8" tint="0.79998168889431442"/>
      </bottom>
      <diagonal/>
    </border>
    <border>
      <left style="dotted">
        <color auto="1"/>
      </left>
      <right style="medium">
        <color theme="1" tint="0.499984740745262"/>
      </right>
      <top/>
      <bottom style="medium">
        <color theme="8" tint="0.79998168889431442"/>
      </bottom>
      <diagonal/>
    </border>
    <border>
      <left style="medium">
        <color theme="1" tint="0.499984740745262"/>
      </left>
      <right/>
      <top/>
      <bottom/>
      <diagonal/>
    </border>
    <border>
      <left style="dotted">
        <color auto="1"/>
      </left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 style="dotted">
        <color auto="1"/>
      </left>
      <right style="medium">
        <color theme="1" tint="0.499984740745262"/>
      </right>
      <top/>
      <bottom style="medium">
        <color theme="1" tint="0.499984740745262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164" fontId="2" fillId="2" borderId="0" xfId="0" applyNumberFormat="1" applyFont="1" applyFill="1" applyAlignment="1" applyProtection="1">
      <alignment horizontal="left" vertical="center" wrapText="1"/>
    </xf>
    <xf numFmtId="4" fontId="2" fillId="2" borderId="0" xfId="0" applyNumberFormat="1" applyFont="1" applyFill="1" applyAlignment="1" applyProtection="1">
      <alignment horizontal="center" vertical="center" wrapText="1"/>
    </xf>
    <xf numFmtId="49" fontId="2" fillId="2" borderId="0" xfId="0" applyNumberFormat="1" applyFont="1" applyFill="1" applyAlignment="1" applyProtection="1">
      <alignment horizontal="left" vertical="center" wrapText="1"/>
    </xf>
    <xf numFmtId="0" fontId="3" fillId="0" borderId="0" xfId="0" applyFont="1" applyProtection="1"/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64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0" fontId="1" fillId="0" borderId="0" xfId="1"/>
    <xf numFmtId="166" fontId="5" fillId="0" borderId="0" xfId="1" applyNumberFormat="1" applyFont="1"/>
    <xf numFmtId="0" fontId="4" fillId="3" borderId="2" xfId="0" applyFont="1" applyFill="1" applyBorder="1"/>
    <xf numFmtId="165" fontId="4" fillId="3" borderId="3" xfId="0" applyNumberFormat="1" applyFont="1" applyFill="1" applyBorder="1"/>
    <xf numFmtId="0" fontId="5" fillId="4" borderId="4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 indent="1"/>
    </xf>
    <xf numFmtId="165" fontId="5" fillId="5" borderId="7" xfId="0" applyNumberFormat="1" applyFont="1" applyFill="1" applyBorder="1"/>
    <xf numFmtId="0" fontId="4" fillId="3" borderId="8" xfId="0" applyFont="1" applyFill="1" applyBorder="1" applyAlignment="1">
      <alignment horizontal="left"/>
    </xf>
    <xf numFmtId="165" fontId="5" fillId="4" borderId="5" xfId="0" applyNumberFormat="1" applyFont="1" applyFill="1" applyBorder="1"/>
    <xf numFmtId="165" fontId="4" fillId="3" borderId="9" xfId="0" applyNumberFormat="1" applyFont="1" applyFill="1" applyBorder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Normal="100" workbookViewId="0">
      <pane ySplit="1" topLeftCell="A2" activePane="bottomLeft" state="frozen"/>
      <selection activeCell="I12" sqref="I12"/>
      <selection pane="bottomLeft" activeCell="L30" sqref="L30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10</v>
      </c>
      <c r="B3" s="5"/>
      <c r="C3" s="5">
        <v>4116</v>
      </c>
      <c r="D3" s="5"/>
      <c r="E3" s="5"/>
      <c r="F3" s="5"/>
      <c r="G3" s="5">
        <v>13011</v>
      </c>
      <c r="H3" s="6">
        <v>395</v>
      </c>
      <c r="I3" s="6">
        <v>738</v>
      </c>
      <c r="J3" s="6"/>
      <c r="K3" s="6"/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10</v>
      </c>
      <c r="B4" s="5"/>
      <c r="C4" s="5">
        <v>4116</v>
      </c>
      <c r="D4" s="5"/>
      <c r="E4" s="5"/>
      <c r="F4" s="5"/>
      <c r="G4" s="5">
        <v>13015</v>
      </c>
      <c r="H4" s="6"/>
      <c r="I4" s="6">
        <v>243</v>
      </c>
      <c r="J4" s="6">
        <v>41</v>
      </c>
      <c r="K4" s="6">
        <v>41</v>
      </c>
      <c r="L4" s="7"/>
      <c r="M4" s="8" t="s">
        <v>16</v>
      </c>
      <c r="N4" s="8"/>
      <c r="O4" s="8"/>
      <c r="P4" s="8" t="s">
        <v>18</v>
      </c>
    </row>
    <row r="5" spans="1:16" x14ac:dyDescent="0.2">
      <c r="A5" s="5">
        <v>10</v>
      </c>
      <c r="B5" s="5"/>
      <c r="C5" s="5">
        <v>4116</v>
      </c>
      <c r="D5" s="5"/>
      <c r="E5" s="5"/>
      <c r="F5" s="5"/>
      <c r="G5" s="5">
        <v>13024</v>
      </c>
      <c r="H5" s="6"/>
      <c r="I5" s="6"/>
      <c r="J5" s="6">
        <v>100</v>
      </c>
      <c r="K5" s="6">
        <v>100</v>
      </c>
      <c r="L5" s="7"/>
      <c r="M5" s="8" t="s">
        <v>16</v>
      </c>
      <c r="N5" s="8"/>
      <c r="O5" s="8"/>
      <c r="P5" s="8" t="s">
        <v>19</v>
      </c>
    </row>
    <row r="6" spans="1:16" x14ac:dyDescent="0.2">
      <c r="A6" s="5">
        <v>10</v>
      </c>
      <c r="B6" s="5">
        <v>6171</v>
      </c>
      <c r="C6" s="5">
        <v>2324</v>
      </c>
      <c r="D6" s="5"/>
      <c r="E6" s="5"/>
      <c r="F6" s="5"/>
      <c r="G6" s="5"/>
      <c r="H6" s="6"/>
      <c r="I6" s="6"/>
      <c r="J6" s="6">
        <v>2.6212300000000002</v>
      </c>
      <c r="K6" s="6"/>
      <c r="L6" s="7"/>
      <c r="M6" s="8" t="s">
        <v>20</v>
      </c>
      <c r="N6" s="8"/>
      <c r="O6" s="8" t="s">
        <v>21</v>
      </c>
      <c r="P6" s="8"/>
    </row>
    <row r="8" spans="1:16" x14ac:dyDescent="0.2">
      <c r="A8" s="9" t="s">
        <v>22</v>
      </c>
      <c r="B8" s="9"/>
      <c r="C8" s="9"/>
      <c r="D8" s="9"/>
      <c r="E8" s="9"/>
      <c r="F8" s="9"/>
      <c r="G8" s="9"/>
      <c r="H8" s="10">
        <f>SUM(H2:H7)</f>
        <v>395</v>
      </c>
      <c r="I8" s="10">
        <f t="shared" ref="I8:L8" si="0">SUM(I2:I7)</f>
        <v>981</v>
      </c>
      <c r="J8" s="10">
        <f t="shared" si="0"/>
        <v>143.62123</v>
      </c>
      <c r="K8" s="10">
        <f t="shared" si="0"/>
        <v>141</v>
      </c>
      <c r="L8" s="10">
        <f t="shared" si="0"/>
        <v>0</v>
      </c>
      <c r="M8" s="11"/>
      <c r="N8" s="11"/>
      <c r="O8" s="11"/>
      <c r="P8" s="11"/>
    </row>
    <row r="9" spans="1:16" x14ac:dyDescent="0.2">
      <c r="A9" s="9" t="s">
        <v>23</v>
      </c>
      <c r="B9" s="9"/>
      <c r="C9" s="9"/>
      <c r="D9" s="9"/>
      <c r="E9" s="9"/>
      <c r="F9" s="9"/>
      <c r="G9" s="9"/>
      <c r="H9" s="10">
        <f>SUM(H8)</f>
        <v>395</v>
      </c>
      <c r="I9" s="10">
        <f t="shared" ref="I9:L9" si="1">SUM(I8)</f>
        <v>981</v>
      </c>
      <c r="J9" s="10">
        <f t="shared" si="1"/>
        <v>143.62123</v>
      </c>
      <c r="K9" s="10">
        <f t="shared" si="1"/>
        <v>141</v>
      </c>
      <c r="L9" s="10">
        <f t="shared" si="1"/>
        <v>0</v>
      </c>
      <c r="M9" s="11"/>
      <c r="N9" s="11"/>
      <c r="O9" s="11"/>
      <c r="P9" s="11"/>
    </row>
    <row r="11" spans="1:16" x14ac:dyDescent="0.2">
      <c r="A11" s="5">
        <v>10</v>
      </c>
      <c r="B11" s="5">
        <v>6171</v>
      </c>
      <c r="C11" s="5">
        <v>5042</v>
      </c>
      <c r="D11" s="5"/>
      <c r="E11" s="5"/>
      <c r="F11" s="5"/>
      <c r="G11" s="5"/>
      <c r="H11" s="6">
        <v>39.58999</v>
      </c>
      <c r="I11" s="6">
        <v>38.7684</v>
      </c>
      <c r="J11" s="6"/>
      <c r="K11" s="6">
        <v>50</v>
      </c>
      <c r="L11" s="7">
        <v>50</v>
      </c>
      <c r="M11" s="8" t="s">
        <v>24</v>
      </c>
      <c r="N11" s="8"/>
      <c r="O11" s="8" t="s">
        <v>21</v>
      </c>
      <c r="P11" s="8"/>
    </row>
    <row r="12" spans="1:16" x14ac:dyDescent="0.2">
      <c r="A12" s="5">
        <v>10</v>
      </c>
      <c r="B12" s="5">
        <v>6171</v>
      </c>
      <c r="C12" s="5">
        <v>5123</v>
      </c>
      <c r="D12" s="5"/>
      <c r="E12" s="5"/>
      <c r="F12" s="5"/>
      <c r="G12" s="5"/>
      <c r="H12" s="6">
        <v>30.206440000000001</v>
      </c>
      <c r="I12" s="6"/>
      <c r="J12" s="6"/>
      <c r="K12" s="6"/>
      <c r="L12" s="7"/>
      <c r="M12" s="8" t="s">
        <v>25</v>
      </c>
      <c r="N12" s="8"/>
      <c r="O12" s="8" t="s">
        <v>21</v>
      </c>
      <c r="P12" s="8"/>
    </row>
    <row r="13" spans="1:16" x14ac:dyDescent="0.2">
      <c r="A13" s="5">
        <v>10</v>
      </c>
      <c r="B13" s="5">
        <v>6171</v>
      </c>
      <c r="C13" s="5">
        <v>5137</v>
      </c>
      <c r="D13" s="5"/>
      <c r="E13" s="5"/>
      <c r="F13" s="5"/>
      <c r="G13" s="5"/>
      <c r="H13" s="6">
        <v>1447.1147599999999</v>
      </c>
      <c r="I13" s="6">
        <v>1674.1362099999999</v>
      </c>
      <c r="J13" s="6">
        <v>1320.19507</v>
      </c>
      <c r="K13" s="6">
        <v>1650</v>
      </c>
      <c r="L13" s="7">
        <v>2000</v>
      </c>
      <c r="M13" s="8" t="s">
        <v>26</v>
      </c>
      <c r="N13" s="8"/>
      <c r="O13" s="8" t="s">
        <v>21</v>
      </c>
      <c r="P13" s="8"/>
    </row>
    <row r="14" spans="1:16" x14ac:dyDescent="0.2">
      <c r="A14" s="5">
        <v>10</v>
      </c>
      <c r="B14" s="5">
        <v>6171</v>
      </c>
      <c r="C14" s="5">
        <v>5137</v>
      </c>
      <c r="D14" s="5"/>
      <c r="E14" s="5"/>
      <c r="F14" s="5"/>
      <c r="G14" s="5">
        <v>13011</v>
      </c>
      <c r="H14" s="6">
        <v>180</v>
      </c>
      <c r="I14" s="6">
        <v>440</v>
      </c>
      <c r="J14" s="6"/>
      <c r="K14" s="6"/>
      <c r="L14" s="7"/>
      <c r="M14" s="8" t="s">
        <v>26</v>
      </c>
      <c r="N14" s="8"/>
      <c r="O14" s="8" t="s">
        <v>21</v>
      </c>
      <c r="P14" s="8" t="s">
        <v>17</v>
      </c>
    </row>
    <row r="15" spans="1:16" x14ac:dyDescent="0.2">
      <c r="A15" s="5">
        <v>10</v>
      </c>
      <c r="B15" s="5">
        <v>6171</v>
      </c>
      <c r="C15" s="5">
        <v>5137</v>
      </c>
      <c r="D15" s="5"/>
      <c r="E15" s="5"/>
      <c r="F15" s="5"/>
      <c r="G15" s="5">
        <v>13015</v>
      </c>
      <c r="H15" s="6"/>
      <c r="I15" s="6">
        <v>186</v>
      </c>
      <c r="J15" s="6"/>
      <c r="K15" s="6">
        <v>41</v>
      </c>
      <c r="L15" s="7"/>
      <c r="M15" s="8" t="s">
        <v>26</v>
      </c>
      <c r="N15" s="8"/>
      <c r="O15" s="8" t="s">
        <v>21</v>
      </c>
      <c r="P15" s="8" t="s">
        <v>18</v>
      </c>
    </row>
    <row r="16" spans="1:16" x14ac:dyDescent="0.2">
      <c r="A16" s="5">
        <v>10</v>
      </c>
      <c r="B16" s="5">
        <v>6171</v>
      </c>
      <c r="C16" s="5">
        <v>5139</v>
      </c>
      <c r="D16" s="5"/>
      <c r="E16" s="5"/>
      <c r="F16" s="5"/>
      <c r="G16" s="5"/>
      <c r="H16" s="6">
        <v>185.77415999999999</v>
      </c>
      <c r="I16" s="6">
        <v>160.88139000000001</v>
      </c>
      <c r="J16" s="6">
        <v>31.766919999999999</v>
      </c>
      <c r="K16" s="6">
        <v>620</v>
      </c>
      <c r="L16" s="7">
        <v>620</v>
      </c>
      <c r="M16" s="8" t="s">
        <v>27</v>
      </c>
      <c r="N16" s="8"/>
      <c r="O16" s="8" t="s">
        <v>21</v>
      </c>
      <c r="P16" s="8"/>
    </row>
    <row r="17" spans="1:16" x14ac:dyDescent="0.2">
      <c r="A17" s="5">
        <v>10</v>
      </c>
      <c r="B17" s="5">
        <v>6171</v>
      </c>
      <c r="C17" s="5">
        <v>5139</v>
      </c>
      <c r="D17" s="5"/>
      <c r="E17" s="5"/>
      <c r="F17" s="5"/>
      <c r="G17" s="5">
        <v>13011</v>
      </c>
      <c r="H17" s="6">
        <v>4</v>
      </c>
      <c r="I17" s="6"/>
      <c r="J17" s="6"/>
      <c r="K17" s="6"/>
      <c r="L17" s="7"/>
      <c r="M17" s="8" t="s">
        <v>27</v>
      </c>
      <c r="N17" s="8"/>
      <c r="O17" s="8" t="s">
        <v>21</v>
      </c>
      <c r="P17" s="8" t="s">
        <v>17</v>
      </c>
    </row>
    <row r="18" spans="1:16" x14ac:dyDescent="0.2">
      <c r="A18" s="5">
        <v>10</v>
      </c>
      <c r="B18" s="5">
        <v>6171</v>
      </c>
      <c r="C18" s="5">
        <v>5162</v>
      </c>
      <c r="D18" s="5"/>
      <c r="E18" s="5"/>
      <c r="F18" s="5"/>
      <c r="G18" s="5"/>
      <c r="H18" s="6">
        <v>109.26300000000001</v>
      </c>
      <c r="I18" s="6">
        <v>109.26300000000001</v>
      </c>
      <c r="J18" s="6">
        <v>54.813000000000002</v>
      </c>
      <c r="K18" s="6">
        <v>120</v>
      </c>
      <c r="L18" s="7">
        <v>120</v>
      </c>
      <c r="M18" s="8" t="s">
        <v>28</v>
      </c>
      <c r="N18" s="8"/>
      <c r="O18" s="8" t="s">
        <v>21</v>
      </c>
      <c r="P18" s="8"/>
    </row>
    <row r="19" spans="1:16" x14ac:dyDescent="0.2">
      <c r="A19" s="5">
        <v>10</v>
      </c>
      <c r="B19" s="5">
        <v>6171</v>
      </c>
      <c r="C19" s="5">
        <v>5164</v>
      </c>
      <c r="D19" s="5"/>
      <c r="E19" s="5"/>
      <c r="F19" s="5"/>
      <c r="G19" s="5"/>
      <c r="H19" s="6">
        <v>296.51292000000001</v>
      </c>
      <c r="I19" s="6">
        <v>330.15291999999999</v>
      </c>
      <c r="J19" s="6">
        <v>181.89546000000001</v>
      </c>
      <c r="K19" s="6">
        <v>300</v>
      </c>
      <c r="L19" s="7">
        <v>300</v>
      </c>
      <c r="M19" s="8" t="s">
        <v>29</v>
      </c>
      <c r="N19" s="8"/>
      <c r="O19" s="8" t="s">
        <v>21</v>
      </c>
      <c r="P19" s="8"/>
    </row>
    <row r="20" spans="1:16" x14ac:dyDescent="0.2">
      <c r="A20" s="5">
        <v>10</v>
      </c>
      <c r="B20" s="5">
        <v>6171</v>
      </c>
      <c r="C20" s="5">
        <v>5167</v>
      </c>
      <c r="D20" s="5"/>
      <c r="E20" s="5"/>
      <c r="F20" s="5"/>
      <c r="G20" s="5"/>
      <c r="H20" s="6">
        <v>25.652000000000001</v>
      </c>
      <c r="I20" s="6">
        <v>29.524000000000001</v>
      </c>
      <c r="J20" s="6">
        <v>25.544550000000001</v>
      </c>
      <c r="K20" s="6">
        <v>300</v>
      </c>
      <c r="L20" s="7">
        <v>300</v>
      </c>
      <c r="M20" s="8" t="s">
        <v>30</v>
      </c>
      <c r="N20" s="8"/>
      <c r="O20" s="8" t="s">
        <v>21</v>
      </c>
      <c r="P20" s="8"/>
    </row>
    <row r="21" spans="1:16" x14ac:dyDescent="0.2">
      <c r="A21" s="5">
        <v>10</v>
      </c>
      <c r="B21" s="5">
        <v>6171</v>
      </c>
      <c r="C21" s="5">
        <v>5168</v>
      </c>
      <c r="D21" s="5"/>
      <c r="E21" s="5"/>
      <c r="F21" s="5"/>
      <c r="G21" s="5"/>
      <c r="H21" s="6">
        <v>11384.39647</v>
      </c>
      <c r="I21" s="6">
        <v>11380.296410000001</v>
      </c>
      <c r="J21" s="6">
        <v>6635.0132599999997</v>
      </c>
      <c r="K21" s="6">
        <v>13437</v>
      </c>
      <c r="L21" s="7">
        <v>14006</v>
      </c>
      <c r="M21" s="8" t="s">
        <v>31</v>
      </c>
      <c r="N21" s="8"/>
      <c r="O21" s="8" t="s">
        <v>21</v>
      </c>
      <c r="P21" s="8"/>
    </row>
    <row r="22" spans="1:16" x14ac:dyDescent="0.2">
      <c r="A22" s="5">
        <v>10</v>
      </c>
      <c r="B22" s="5">
        <v>6171</v>
      </c>
      <c r="C22" s="5">
        <v>5168</v>
      </c>
      <c r="D22" s="5"/>
      <c r="E22" s="5"/>
      <c r="F22" s="5"/>
      <c r="G22" s="5">
        <v>13011</v>
      </c>
      <c r="H22" s="6">
        <v>148</v>
      </c>
      <c r="I22" s="6">
        <v>148</v>
      </c>
      <c r="J22" s="6"/>
      <c r="K22" s="6"/>
      <c r="L22" s="7"/>
      <c r="M22" s="8" t="s">
        <v>31</v>
      </c>
      <c r="N22" s="8"/>
      <c r="O22" s="8" t="s">
        <v>21</v>
      </c>
      <c r="P22" s="8" t="s">
        <v>17</v>
      </c>
    </row>
    <row r="23" spans="1:16" x14ac:dyDescent="0.2">
      <c r="A23" s="5">
        <v>10</v>
      </c>
      <c r="B23" s="5">
        <v>6171</v>
      </c>
      <c r="C23" s="5">
        <v>5168</v>
      </c>
      <c r="D23" s="5"/>
      <c r="E23" s="5"/>
      <c r="F23" s="5"/>
      <c r="G23" s="5">
        <v>13024</v>
      </c>
      <c r="H23" s="6"/>
      <c r="I23" s="6"/>
      <c r="J23" s="6"/>
      <c r="K23" s="6">
        <v>100</v>
      </c>
      <c r="L23" s="7"/>
      <c r="M23" s="8" t="s">
        <v>31</v>
      </c>
      <c r="N23" s="8"/>
      <c r="O23" s="8" t="s">
        <v>21</v>
      </c>
      <c r="P23" s="8" t="s">
        <v>19</v>
      </c>
    </row>
    <row r="24" spans="1:16" x14ac:dyDescent="0.2">
      <c r="A24" s="5">
        <v>10</v>
      </c>
      <c r="B24" s="5">
        <v>6171</v>
      </c>
      <c r="C24" s="5">
        <v>5169</v>
      </c>
      <c r="D24" s="5"/>
      <c r="E24" s="5"/>
      <c r="F24" s="5"/>
      <c r="G24" s="5"/>
      <c r="H24" s="6">
        <v>5.7317999999999998</v>
      </c>
      <c r="I24" s="6">
        <v>30.664200000000001</v>
      </c>
      <c r="J24" s="6">
        <v>1.1828000000000001</v>
      </c>
      <c r="K24" s="6">
        <v>30</v>
      </c>
      <c r="L24" s="7">
        <v>15</v>
      </c>
      <c r="M24" s="8" t="s">
        <v>32</v>
      </c>
      <c r="N24" s="8"/>
      <c r="O24" s="8" t="s">
        <v>21</v>
      </c>
      <c r="P24" s="8"/>
    </row>
    <row r="25" spans="1:16" x14ac:dyDescent="0.2">
      <c r="A25" s="5">
        <v>10</v>
      </c>
      <c r="B25" s="5">
        <v>6171</v>
      </c>
      <c r="C25" s="5">
        <v>5171</v>
      </c>
      <c r="D25" s="5"/>
      <c r="E25" s="5"/>
      <c r="F25" s="5"/>
      <c r="G25" s="5"/>
      <c r="H25" s="6">
        <v>243.02244999999999</v>
      </c>
      <c r="I25" s="6">
        <v>46.656390000000002</v>
      </c>
      <c r="J25" s="6">
        <v>274.41824000000003</v>
      </c>
      <c r="K25" s="6">
        <v>600</v>
      </c>
      <c r="L25" s="7">
        <v>600</v>
      </c>
      <c r="M25" s="8" t="s">
        <v>33</v>
      </c>
      <c r="N25" s="8"/>
      <c r="O25" s="8" t="s">
        <v>21</v>
      </c>
      <c r="P25" s="8"/>
    </row>
    <row r="26" spans="1:16" x14ac:dyDescent="0.2">
      <c r="A26" s="5">
        <v>10</v>
      </c>
      <c r="B26" s="5">
        <v>6171</v>
      </c>
      <c r="C26" s="5">
        <v>5172</v>
      </c>
      <c r="D26" s="5"/>
      <c r="E26" s="5"/>
      <c r="F26" s="5"/>
      <c r="G26" s="5"/>
      <c r="H26" s="6">
        <v>686.96059000000002</v>
      </c>
      <c r="I26" s="6">
        <v>577.18195000000003</v>
      </c>
      <c r="J26" s="6">
        <v>35.533110000000001</v>
      </c>
      <c r="K26" s="6">
        <v>770</v>
      </c>
      <c r="L26" s="7">
        <v>1440</v>
      </c>
      <c r="M26" s="8" t="s">
        <v>34</v>
      </c>
      <c r="N26" s="8"/>
      <c r="O26" s="8" t="s">
        <v>21</v>
      </c>
      <c r="P26" s="8"/>
    </row>
    <row r="27" spans="1:16" x14ac:dyDescent="0.2">
      <c r="A27" s="5">
        <v>10</v>
      </c>
      <c r="B27" s="5">
        <v>6171</v>
      </c>
      <c r="C27" s="5">
        <v>5172</v>
      </c>
      <c r="D27" s="5"/>
      <c r="E27" s="5"/>
      <c r="F27" s="5"/>
      <c r="G27" s="5">
        <v>13011</v>
      </c>
      <c r="H27" s="6">
        <v>63</v>
      </c>
      <c r="I27" s="6">
        <v>150</v>
      </c>
      <c r="J27" s="6"/>
      <c r="K27" s="6"/>
      <c r="L27" s="7"/>
      <c r="M27" s="8" t="s">
        <v>34</v>
      </c>
      <c r="N27" s="8"/>
      <c r="O27" s="8" t="s">
        <v>21</v>
      </c>
      <c r="P27" s="8" t="s">
        <v>17</v>
      </c>
    </row>
    <row r="28" spans="1:16" x14ac:dyDescent="0.2">
      <c r="A28" s="5">
        <v>10</v>
      </c>
      <c r="B28" s="5">
        <v>6171</v>
      </c>
      <c r="C28" s="5">
        <v>5172</v>
      </c>
      <c r="D28" s="5"/>
      <c r="E28" s="5"/>
      <c r="F28" s="5"/>
      <c r="G28" s="5">
        <v>13015</v>
      </c>
      <c r="H28" s="6"/>
      <c r="I28" s="6">
        <v>57</v>
      </c>
      <c r="J28" s="6"/>
      <c r="K28" s="6"/>
      <c r="L28" s="7"/>
      <c r="M28" s="8" t="s">
        <v>34</v>
      </c>
      <c r="N28" s="8"/>
      <c r="O28" s="8" t="s">
        <v>21</v>
      </c>
      <c r="P28" s="8" t="s">
        <v>18</v>
      </c>
    </row>
    <row r="30" spans="1:16" x14ac:dyDescent="0.2">
      <c r="A30" s="9" t="s">
        <v>35</v>
      </c>
      <c r="B30" s="9"/>
      <c r="C30" s="9"/>
      <c r="D30" s="9"/>
      <c r="E30" s="9"/>
      <c r="F30" s="9"/>
      <c r="G30" s="9"/>
      <c r="H30" s="10">
        <f>SUM(H10:H29)</f>
        <v>14849.22458</v>
      </c>
      <c r="I30" s="10">
        <f t="shared" ref="I30:L30" si="2">SUM(I10:I29)</f>
        <v>15358.524869999999</v>
      </c>
      <c r="J30" s="10">
        <f t="shared" si="2"/>
        <v>8560.3624100000015</v>
      </c>
      <c r="K30" s="10">
        <f t="shared" si="2"/>
        <v>18018</v>
      </c>
      <c r="L30" s="10">
        <f t="shared" si="2"/>
        <v>19451</v>
      </c>
      <c r="M30" s="11"/>
      <c r="N30" s="11"/>
      <c r="O30" s="11"/>
      <c r="P30" s="11"/>
    </row>
    <row r="32" spans="1:16" x14ac:dyDescent="0.2">
      <c r="A32" s="5">
        <v>10</v>
      </c>
      <c r="B32" s="5">
        <v>6171</v>
      </c>
      <c r="C32" s="5">
        <v>6111</v>
      </c>
      <c r="D32" s="5"/>
      <c r="E32" s="5"/>
      <c r="F32" s="5"/>
      <c r="G32" s="5"/>
      <c r="H32" s="6">
        <v>943.12314000000003</v>
      </c>
      <c r="I32" s="6">
        <v>443.46499999999997</v>
      </c>
      <c r="J32" s="6">
        <v>314.60000000000002</v>
      </c>
      <c r="K32" s="6">
        <v>860</v>
      </c>
      <c r="L32" s="7">
        <v>1400</v>
      </c>
      <c r="M32" s="8" t="s">
        <v>34</v>
      </c>
      <c r="N32" s="8"/>
      <c r="O32" s="8" t="s">
        <v>21</v>
      </c>
      <c r="P32" s="8"/>
    </row>
    <row r="33" spans="1:16" x14ac:dyDescent="0.2">
      <c r="A33" s="5">
        <v>10</v>
      </c>
      <c r="B33" s="5">
        <v>6171</v>
      </c>
      <c r="C33" s="5">
        <v>6121</v>
      </c>
      <c r="D33" s="5"/>
      <c r="E33" s="5"/>
      <c r="F33" s="5"/>
      <c r="G33" s="5"/>
      <c r="H33" s="6">
        <v>217.9331</v>
      </c>
      <c r="I33" s="6">
        <v>369.78931</v>
      </c>
      <c r="J33" s="6"/>
      <c r="K33" s="6">
        <v>250</v>
      </c>
      <c r="L33" s="7">
        <v>250</v>
      </c>
      <c r="M33" s="8" t="s">
        <v>36</v>
      </c>
      <c r="N33" s="8"/>
      <c r="O33" s="8" t="s">
        <v>21</v>
      </c>
      <c r="P33" s="8"/>
    </row>
    <row r="34" spans="1:16" x14ac:dyDescent="0.2">
      <c r="A34" s="5">
        <v>10</v>
      </c>
      <c r="B34" s="5">
        <v>6171</v>
      </c>
      <c r="C34" s="5">
        <v>6125</v>
      </c>
      <c r="D34" s="5"/>
      <c r="E34" s="5"/>
      <c r="F34" s="5"/>
      <c r="G34" s="5"/>
      <c r="H34" s="6">
        <v>1267.4471699999999</v>
      </c>
      <c r="I34" s="6">
        <v>804.28700000000003</v>
      </c>
      <c r="J34" s="6">
        <v>328.74248</v>
      </c>
      <c r="K34" s="6">
        <v>770</v>
      </c>
      <c r="L34" s="7">
        <v>6500</v>
      </c>
      <c r="M34" s="8" t="s">
        <v>37</v>
      </c>
      <c r="N34" s="8"/>
      <c r="O34" s="8" t="s">
        <v>21</v>
      </c>
      <c r="P34" s="8"/>
    </row>
    <row r="36" spans="1:16" x14ac:dyDescent="0.2">
      <c r="A36" s="9" t="s">
        <v>38</v>
      </c>
      <c r="B36" s="9"/>
      <c r="C36" s="9"/>
      <c r="D36" s="9"/>
      <c r="E36" s="9"/>
      <c r="F36" s="9"/>
      <c r="G36" s="9"/>
      <c r="H36" s="10">
        <f>SUM(H31:H35)</f>
        <v>2428.5034100000003</v>
      </c>
      <c r="I36" s="10">
        <f t="shared" ref="I36:L36" si="3">SUM(I31:I35)</f>
        <v>1617.5413100000001</v>
      </c>
      <c r="J36" s="10">
        <f t="shared" si="3"/>
        <v>643.34248000000002</v>
      </c>
      <c r="K36" s="10">
        <f t="shared" si="3"/>
        <v>1880</v>
      </c>
      <c r="L36" s="10">
        <f t="shared" si="3"/>
        <v>8150</v>
      </c>
      <c r="M36" s="11"/>
      <c r="N36" s="11"/>
      <c r="O36" s="11"/>
      <c r="P36" s="11"/>
    </row>
    <row r="37" spans="1:16" x14ac:dyDescent="0.2">
      <c r="A37" s="9" t="s">
        <v>39</v>
      </c>
      <c r="B37" s="9"/>
      <c r="C37" s="9"/>
      <c r="D37" s="9"/>
      <c r="E37" s="9"/>
      <c r="F37" s="9"/>
      <c r="G37" s="9"/>
      <c r="H37" s="10">
        <f>SUM(H36,H30)</f>
        <v>17277.727989999999</v>
      </c>
      <c r="I37" s="10">
        <f t="shared" ref="I37:L37" si="4">SUM(I36,I30)</f>
        <v>16976.066179999998</v>
      </c>
      <c r="J37" s="10">
        <f t="shared" si="4"/>
        <v>9203.7048900000009</v>
      </c>
      <c r="K37" s="10">
        <f t="shared" si="4"/>
        <v>19898</v>
      </c>
      <c r="L37" s="10">
        <f t="shared" si="4"/>
        <v>27601</v>
      </c>
      <c r="M37" s="11"/>
      <c r="N37" s="11"/>
      <c r="O37" s="11"/>
      <c r="P37" s="11"/>
    </row>
    <row r="38" spans="1:16" s="16" customFormat="1" x14ac:dyDescent="0.2">
      <c r="A38" s="12"/>
      <c r="B38" s="12"/>
      <c r="C38" s="12"/>
      <c r="D38" s="12"/>
      <c r="E38" s="12"/>
      <c r="F38" s="12"/>
      <c r="G38" s="12"/>
      <c r="H38" s="13"/>
      <c r="I38" s="13"/>
      <c r="J38" s="13"/>
      <c r="K38" s="13"/>
      <c r="L38" s="14"/>
      <c r="M38" s="15"/>
      <c r="N38" s="15"/>
      <c r="O38" s="15"/>
      <c r="P38" s="15"/>
    </row>
    <row r="39" spans="1:16" x14ac:dyDescent="0.2">
      <c r="A39" s="9" t="s">
        <v>40</v>
      </c>
      <c r="B39" s="9"/>
      <c r="C39" s="9"/>
      <c r="D39" s="9"/>
      <c r="E39" s="9"/>
      <c r="F39" s="9"/>
      <c r="G39" s="9"/>
      <c r="H39" s="10">
        <f>H9-H37</f>
        <v>-16882.727989999999</v>
      </c>
      <c r="I39" s="10">
        <f t="shared" ref="I39:L39" si="5">I9-I37</f>
        <v>-15995.066179999998</v>
      </c>
      <c r="J39" s="10">
        <f t="shared" si="5"/>
        <v>-9060.0836600000002</v>
      </c>
      <c r="K39" s="10">
        <f t="shared" si="5"/>
        <v>-19757</v>
      </c>
      <c r="L39" s="10">
        <f t="shared" si="5"/>
        <v>-27601</v>
      </c>
      <c r="M39" s="11"/>
      <c r="N39" s="11"/>
      <c r="O39" s="11"/>
      <c r="P39" s="11"/>
    </row>
    <row r="40" spans="1:16" x14ac:dyDescent="0.2">
      <c r="A40" s="9" t="s">
        <v>41</v>
      </c>
      <c r="B40" s="9"/>
      <c r="C40" s="9"/>
      <c r="D40" s="9"/>
      <c r="E40" s="9"/>
      <c r="F40" s="9"/>
      <c r="G40" s="9"/>
      <c r="H40" s="10">
        <f>H8-H30</f>
        <v>-14454.22458</v>
      </c>
      <c r="I40" s="10">
        <f t="shared" ref="I40:L40" si="6">I8-I30</f>
        <v>-14377.524869999999</v>
      </c>
      <c r="J40" s="10">
        <f t="shared" si="6"/>
        <v>-8416.7411800000009</v>
      </c>
      <c r="K40" s="10">
        <f t="shared" si="6"/>
        <v>-17877</v>
      </c>
      <c r="L40" s="10">
        <f t="shared" si="6"/>
        <v>-19451</v>
      </c>
      <c r="M40" s="11"/>
      <c r="N40" s="11"/>
      <c r="O40" s="11"/>
      <c r="P40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B94"/>
  <sheetViews>
    <sheetView topLeftCell="A19" zoomScaleNormal="100" workbookViewId="0">
      <selection activeCell="B63" sqref="B63"/>
    </sheetView>
  </sheetViews>
  <sheetFormatPr defaultRowHeight="15" x14ac:dyDescent="0.25"/>
  <cols>
    <col min="1" max="1" width="73.25" style="20" bestFit="1" customWidth="1"/>
    <col min="2" max="2" width="22" style="20" bestFit="1" customWidth="1"/>
    <col min="3" max="3" width="30.875" style="20" bestFit="1" customWidth="1"/>
    <col min="4" max="4" width="25" style="20" bestFit="1" customWidth="1"/>
    <col min="5" max="5" width="44.25" style="20" bestFit="1" customWidth="1"/>
    <col min="6" max="6" width="62.875" style="20" bestFit="1" customWidth="1"/>
    <col min="7" max="7" width="17.875" style="20" bestFit="1" customWidth="1"/>
    <col min="8" max="8" width="44.75" style="20" bestFit="1" customWidth="1"/>
    <col min="9" max="9" width="10.75" style="20" bestFit="1" customWidth="1"/>
    <col min="10" max="10" width="12.625" style="20" bestFit="1" customWidth="1"/>
    <col min="11" max="16384" width="9" style="20"/>
  </cols>
  <sheetData>
    <row r="1" spans="1:2" x14ac:dyDescent="0.25">
      <c r="A1" s="22" t="s">
        <v>42</v>
      </c>
      <c r="B1" s="23" t="s">
        <v>43</v>
      </c>
    </row>
    <row r="2" spans="1:2" ht="15.75" thickBot="1" x14ac:dyDescent="0.3">
      <c r="A2" s="24" t="s">
        <v>44</v>
      </c>
      <c r="B2" s="28">
        <v>50000</v>
      </c>
    </row>
    <row r="3" spans="1:2" x14ac:dyDescent="0.25">
      <c r="A3" s="25" t="s">
        <v>45</v>
      </c>
      <c r="B3" s="26">
        <v>50000</v>
      </c>
    </row>
    <row r="4" spans="1:2" ht="15.75" thickBot="1" x14ac:dyDescent="0.3">
      <c r="A4" s="24" t="s">
        <v>46</v>
      </c>
      <c r="B4" s="28">
        <v>2000000</v>
      </c>
    </row>
    <row r="5" spans="1:2" x14ac:dyDescent="0.25">
      <c r="A5" s="25" t="s">
        <v>47</v>
      </c>
      <c r="B5" s="26">
        <v>1750000</v>
      </c>
    </row>
    <row r="6" spans="1:2" x14ac:dyDescent="0.25">
      <c r="A6" s="25" t="s">
        <v>48</v>
      </c>
      <c r="B6" s="26">
        <v>250000</v>
      </c>
    </row>
    <row r="7" spans="1:2" ht="15.75" thickBot="1" x14ac:dyDescent="0.3">
      <c r="A7" s="24" t="s">
        <v>49</v>
      </c>
      <c r="B7" s="28">
        <v>620000</v>
      </c>
    </row>
    <row r="8" spans="1:2" x14ac:dyDescent="0.25">
      <c r="A8" s="25" t="s">
        <v>50</v>
      </c>
      <c r="B8" s="26">
        <v>150000</v>
      </c>
    </row>
    <row r="9" spans="1:2" x14ac:dyDescent="0.25">
      <c r="A9" s="25" t="s">
        <v>51</v>
      </c>
      <c r="B9" s="26">
        <v>20000</v>
      </c>
    </row>
    <row r="10" spans="1:2" x14ac:dyDescent="0.25">
      <c r="A10" s="25" t="s">
        <v>52</v>
      </c>
      <c r="B10" s="26">
        <v>150000</v>
      </c>
    </row>
    <row r="11" spans="1:2" x14ac:dyDescent="0.25">
      <c r="A11" s="25" t="s">
        <v>53</v>
      </c>
      <c r="B11" s="26">
        <v>300000</v>
      </c>
    </row>
    <row r="12" spans="1:2" ht="15.75" thickBot="1" x14ac:dyDescent="0.3">
      <c r="A12" s="24" t="s">
        <v>54</v>
      </c>
      <c r="B12" s="28">
        <v>120000</v>
      </c>
    </row>
    <row r="13" spans="1:2" x14ac:dyDescent="0.25">
      <c r="A13" s="25" t="s">
        <v>56</v>
      </c>
      <c r="B13" s="26">
        <v>120000</v>
      </c>
    </row>
    <row r="14" spans="1:2" ht="15.75" thickBot="1" x14ac:dyDescent="0.3">
      <c r="A14" s="24" t="s">
        <v>55</v>
      </c>
      <c r="B14" s="28">
        <v>300000</v>
      </c>
    </row>
    <row r="15" spans="1:2" x14ac:dyDescent="0.25">
      <c r="A15" s="25" t="s">
        <v>29</v>
      </c>
      <c r="B15" s="26">
        <v>300000</v>
      </c>
    </row>
    <row r="16" spans="1:2" ht="15.75" thickBot="1" x14ac:dyDescent="0.3">
      <c r="A16" s="24" t="s">
        <v>57</v>
      </c>
      <c r="B16" s="28">
        <v>300000</v>
      </c>
    </row>
    <row r="17" spans="1:2" x14ac:dyDescent="0.25">
      <c r="A17" s="25" t="s">
        <v>61</v>
      </c>
      <c r="B17" s="26">
        <v>300000</v>
      </c>
    </row>
    <row r="18" spans="1:2" ht="15.75" thickBot="1" x14ac:dyDescent="0.3">
      <c r="A18" s="24" t="s">
        <v>58</v>
      </c>
      <c r="B18" s="28">
        <v>14006000</v>
      </c>
    </row>
    <row r="19" spans="1:2" x14ac:dyDescent="0.25">
      <c r="A19" s="25" t="s">
        <v>59</v>
      </c>
      <c r="B19" s="26">
        <v>350000</v>
      </c>
    </row>
    <row r="20" spans="1:2" x14ac:dyDescent="0.25">
      <c r="A20" s="25" t="s">
        <v>92</v>
      </c>
      <c r="B20" s="26">
        <v>430000</v>
      </c>
    </row>
    <row r="21" spans="1:2" x14ac:dyDescent="0.25">
      <c r="A21" s="25" t="s">
        <v>60</v>
      </c>
      <c r="B21" s="26">
        <v>1210000</v>
      </c>
    </row>
    <row r="22" spans="1:2" x14ac:dyDescent="0.25">
      <c r="A22" s="25" t="s">
        <v>63</v>
      </c>
      <c r="B22" s="26">
        <v>630000</v>
      </c>
    </row>
    <row r="23" spans="1:2" x14ac:dyDescent="0.25">
      <c r="A23" s="25" t="s">
        <v>62</v>
      </c>
      <c r="B23" s="26">
        <v>665000</v>
      </c>
    </row>
    <row r="24" spans="1:2" x14ac:dyDescent="0.25">
      <c r="A24" s="25" t="s">
        <v>64</v>
      </c>
      <c r="B24" s="26">
        <v>1079000</v>
      </c>
    </row>
    <row r="25" spans="1:2" x14ac:dyDescent="0.25">
      <c r="A25" s="25" t="s">
        <v>65</v>
      </c>
      <c r="B25" s="26">
        <v>800000</v>
      </c>
    </row>
    <row r="26" spans="1:2" x14ac:dyDescent="0.25">
      <c r="A26" s="25" t="s">
        <v>66</v>
      </c>
      <c r="B26" s="26">
        <v>700000</v>
      </c>
    </row>
    <row r="27" spans="1:2" x14ac:dyDescent="0.25">
      <c r="A27" s="25" t="s">
        <v>67</v>
      </c>
      <c r="B27" s="26">
        <v>2580000</v>
      </c>
    </row>
    <row r="28" spans="1:2" x14ac:dyDescent="0.25">
      <c r="A28" s="25" t="s">
        <v>68</v>
      </c>
      <c r="B28" s="26">
        <v>40000</v>
      </c>
    </row>
    <row r="29" spans="1:2" x14ac:dyDescent="0.25">
      <c r="A29" s="25" t="s">
        <v>69</v>
      </c>
      <c r="B29" s="26">
        <v>552000</v>
      </c>
    </row>
    <row r="30" spans="1:2" x14ac:dyDescent="0.25">
      <c r="A30" s="25" t="s">
        <v>70</v>
      </c>
      <c r="B30" s="26">
        <v>1500000</v>
      </c>
    </row>
    <row r="31" spans="1:2" x14ac:dyDescent="0.25">
      <c r="A31" s="25" t="s">
        <v>71</v>
      </c>
      <c r="B31" s="26">
        <v>320000</v>
      </c>
    </row>
    <row r="32" spans="1:2" x14ac:dyDescent="0.25">
      <c r="A32" s="25" t="s">
        <v>72</v>
      </c>
      <c r="B32" s="26">
        <v>3150000</v>
      </c>
    </row>
    <row r="33" spans="1:2" ht="15.75" thickBot="1" x14ac:dyDescent="0.3">
      <c r="A33" s="24" t="s">
        <v>73</v>
      </c>
      <c r="B33" s="28">
        <v>15000</v>
      </c>
    </row>
    <row r="34" spans="1:2" x14ac:dyDescent="0.25">
      <c r="A34" s="25" t="s">
        <v>74</v>
      </c>
      <c r="B34" s="26">
        <v>15000</v>
      </c>
    </row>
    <row r="35" spans="1:2" ht="15.75" thickBot="1" x14ac:dyDescent="0.3">
      <c r="A35" s="24" t="s">
        <v>75</v>
      </c>
      <c r="B35" s="28">
        <v>600000</v>
      </c>
    </row>
    <row r="36" spans="1:2" x14ac:dyDescent="0.25">
      <c r="A36" s="25" t="s">
        <v>76</v>
      </c>
      <c r="B36" s="26">
        <v>100000</v>
      </c>
    </row>
    <row r="37" spans="1:2" x14ac:dyDescent="0.25">
      <c r="A37" s="25" t="s">
        <v>77</v>
      </c>
      <c r="B37" s="26">
        <v>500000</v>
      </c>
    </row>
    <row r="38" spans="1:2" ht="15.75" thickBot="1" x14ac:dyDescent="0.3">
      <c r="A38" s="24" t="s">
        <v>78</v>
      </c>
      <c r="B38" s="28">
        <v>1440000</v>
      </c>
    </row>
    <row r="39" spans="1:2" x14ac:dyDescent="0.25">
      <c r="A39" s="25" t="s">
        <v>79</v>
      </c>
      <c r="B39" s="26">
        <v>150000</v>
      </c>
    </row>
    <row r="40" spans="1:2" x14ac:dyDescent="0.25">
      <c r="A40" s="25" t="s">
        <v>80</v>
      </c>
      <c r="B40" s="26">
        <v>1290000</v>
      </c>
    </row>
    <row r="41" spans="1:2" ht="15.75" thickBot="1" x14ac:dyDescent="0.3">
      <c r="A41" s="24" t="s">
        <v>81</v>
      </c>
      <c r="B41" s="28">
        <v>1400000</v>
      </c>
    </row>
    <row r="42" spans="1:2" x14ac:dyDescent="0.25">
      <c r="A42" s="25" t="s">
        <v>82</v>
      </c>
      <c r="B42" s="26">
        <v>300000</v>
      </c>
    </row>
    <row r="43" spans="1:2" x14ac:dyDescent="0.25">
      <c r="A43" s="25" t="s">
        <v>87</v>
      </c>
      <c r="B43" s="26">
        <v>800000</v>
      </c>
    </row>
    <row r="44" spans="1:2" x14ac:dyDescent="0.25">
      <c r="A44" s="25" t="s">
        <v>70</v>
      </c>
      <c r="B44" s="26">
        <v>300000</v>
      </c>
    </row>
    <row r="45" spans="1:2" ht="15.75" thickBot="1" x14ac:dyDescent="0.3">
      <c r="A45" s="24" t="s">
        <v>84</v>
      </c>
      <c r="B45" s="28">
        <v>250000</v>
      </c>
    </row>
    <row r="46" spans="1:2" x14ac:dyDescent="0.25">
      <c r="A46" s="25" t="s">
        <v>86</v>
      </c>
      <c r="B46" s="26">
        <v>250000</v>
      </c>
    </row>
    <row r="47" spans="1:2" ht="15.75" thickBot="1" x14ac:dyDescent="0.3">
      <c r="A47" s="24" t="s">
        <v>83</v>
      </c>
      <c r="B47" s="28">
        <v>6500000</v>
      </c>
    </row>
    <row r="48" spans="1:2" x14ac:dyDescent="0.25">
      <c r="A48" s="25" t="s">
        <v>85</v>
      </c>
      <c r="B48" s="26">
        <v>300000</v>
      </c>
    </row>
    <row r="49" spans="1:2" x14ac:dyDescent="0.25">
      <c r="A49" s="25" t="s">
        <v>90</v>
      </c>
      <c r="B49" s="26">
        <v>4700000</v>
      </c>
    </row>
    <row r="50" spans="1:2" x14ac:dyDescent="0.25">
      <c r="A50" s="25" t="s">
        <v>88</v>
      </c>
      <c r="B50" s="26">
        <v>300000</v>
      </c>
    </row>
    <row r="51" spans="1:2" x14ac:dyDescent="0.25">
      <c r="A51" s="25" t="s">
        <v>91</v>
      </c>
      <c r="B51" s="26">
        <v>1200000</v>
      </c>
    </row>
    <row r="52" spans="1:2" ht="15.75" thickBot="1" x14ac:dyDescent="0.3">
      <c r="A52" s="27" t="s">
        <v>89</v>
      </c>
      <c r="B52" s="29">
        <v>27601000</v>
      </c>
    </row>
    <row r="85" spans="2:2" x14ac:dyDescent="0.25">
      <c r="B85" s="21"/>
    </row>
    <row r="86" spans="2:2" x14ac:dyDescent="0.25">
      <c r="B86" s="21"/>
    </row>
    <row r="87" spans="2:2" x14ac:dyDescent="0.25">
      <c r="B87" s="21"/>
    </row>
    <row r="88" spans="2:2" x14ac:dyDescent="0.25">
      <c r="B88" s="21"/>
    </row>
    <row r="89" spans="2:2" x14ac:dyDescent="0.25">
      <c r="B89" s="21"/>
    </row>
    <row r="90" spans="2:2" x14ac:dyDescent="0.25">
      <c r="B90" s="21"/>
    </row>
    <row r="91" spans="2:2" x14ac:dyDescent="0.25">
      <c r="B91" s="21"/>
    </row>
    <row r="92" spans="2:2" x14ac:dyDescent="0.25">
      <c r="B92" s="21"/>
    </row>
    <row r="93" spans="2:2" x14ac:dyDescent="0.25">
      <c r="B93" s="21"/>
    </row>
    <row r="94" spans="2:2" x14ac:dyDescent="0.25">
      <c r="B94" s="21"/>
    </row>
  </sheetData>
  <pageMargins left="0" right="0" top="0.74803149606299213" bottom="0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ORJ 10</vt:lpstr>
      <vt:lpstr>pro OE_navrh</vt:lpstr>
      <vt:lpstr>'ORJ 10'!Názvy_tisku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2022-07-18T13:43:45Z</dcterms:created>
  <dcterms:modified xsi:type="dcterms:W3CDTF">2022-11-15T12:24:08Z</dcterms:modified>
</cp:coreProperties>
</file>